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siege\DIRECTION ADJOINTE\Les services\Achats - Immo\17 Achats\03 - Procèdures\06 - A lancer\MO terrasses\DCE VF\"/>
    </mc:Choice>
  </mc:AlternateContent>
  <bookViews>
    <workbookView xWindow="900" yWindow="0" windowWidth="24750" windowHeight="11760"/>
  </bookViews>
  <sheets>
    <sheet name="Répartition des honoraires" sheetId="3" r:id="rId1"/>
  </sheets>
  <definedNames>
    <definedName name="_Hlk532994280" localSheetId="0">'Répartition des honoraires'!#REF!</definedName>
    <definedName name="_xlnm.Print_Area" localSheetId="0">'Répartition des honoraires'!$A$1:$Q$53</definedName>
  </definedNames>
  <calcPr calcId="162913"/>
</workbook>
</file>

<file path=xl/calcChain.xml><?xml version="1.0" encoding="utf-8"?>
<calcChain xmlns="http://schemas.openxmlformats.org/spreadsheetml/2006/main">
  <c r="C46" i="3" l="1"/>
  <c r="M27" i="3"/>
  <c r="M26" i="3"/>
  <c r="M25" i="3"/>
  <c r="M24" i="3"/>
  <c r="Q24" i="3" s="1"/>
  <c r="M23" i="3"/>
  <c r="M22" i="3"/>
  <c r="M21" i="3"/>
  <c r="M20" i="3"/>
  <c r="Q20" i="3" s="1"/>
  <c r="M19" i="3"/>
  <c r="M18" i="3"/>
  <c r="Q26" i="3"/>
  <c r="O27" i="3"/>
  <c r="O26" i="3"/>
  <c r="O25" i="3"/>
  <c r="O24" i="3"/>
  <c r="O23" i="3"/>
  <c r="O22" i="3"/>
  <c r="O21" i="3"/>
  <c r="O20" i="3"/>
  <c r="O19" i="3"/>
  <c r="O18" i="3"/>
  <c r="K27" i="3"/>
  <c r="K26" i="3"/>
  <c r="K25" i="3"/>
  <c r="K24" i="3"/>
  <c r="K23" i="3"/>
  <c r="K22" i="3"/>
  <c r="K21" i="3"/>
  <c r="K20" i="3"/>
  <c r="K19" i="3"/>
  <c r="K18" i="3"/>
  <c r="I27" i="3"/>
  <c r="I26" i="3"/>
  <c r="I25" i="3"/>
  <c r="I24" i="3"/>
  <c r="I23" i="3"/>
  <c r="I22" i="3"/>
  <c r="I21" i="3"/>
  <c r="I20" i="3"/>
  <c r="I19" i="3"/>
  <c r="I18" i="3"/>
  <c r="G27" i="3"/>
  <c r="G26" i="3"/>
  <c r="G25" i="3"/>
  <c r="G24" i="3"/>
  <c r="G23" i="3"/>
  <c r="G22" i="3"/>
  <c r="G21" i="3"/>
  <c r="G20" i="3"/>
  <c r="G19" i="3"/>
  <c r="G18" i="3"/>
  <c r="E19" i="3"/>
  <c r="Q19" i="3" s="1"/>
  <c r="E20" i="3"/>
  <c r="E21" i="3"/>
  <c r="Q21" i="3" s="1"/>
  <c r="E22" i="3"/>
  <c r="Q22" i="3" s="1"/>
  <c r="E23" i="3"/>
  <c r="Q23" i="3" s="1"/>
  <c r="E24" i="3"/>
  <c r="E25" i="3"/>
  <c r="Q25" i="3" s="1"/>
  <c r="E26" i="3"/>
  <c r="E27" i="3"/>
  <c r="Q27" i="3" s="1"/>
  <c r="E18" i="3"/>
  <c r="M28" i="3" l="1"/>
  <c r="Q18" i="3"/>
  <c r="P19" i="3" l="1"/>
  <c r="P20" i="3"/>
  <c r="P21" i="3"/>
  <c r="P22" i="3"/>
  <c r="P23" i="3"/>
  <c r="P24" i="3"/>
  <c r="P25" i="3"/>
  <c r="P26" i="3"/>
  <c r="P27" i="3"/>
  <c r="P18" i="3" l="1"/>
  <c r="C28" i="3" l="1"/>
  <c r="E28" i="3" l="1"/>
  <c r="O28" i="3"/>
  <c r="I28" i="3"/>
  <c r="K28" i="3"/>
  <c r="G28" i="3"/>
  <c r="Q28" i="3" l="1"/>
</calcChain>
</file>

<file path=xl/sharedStrings.xml><?xml version="1.0" encoding="utf-8"?>
<sst xmlns="http://schemas.openxmlformats.org/spreadsheetml/2006/main" count="85" uniqueCount="47">
  <si>
    <t>%</t>
  </si>
  <si>
    <t>Répartition par co-traitants</t>
  </si>
  <si>
    <t>Etudes de projet</t>
  </si>
  <si>
    <t>PRO</t>
  </si>
  <si>
    <t>Assistance à la passation des contrats de travaux</t>
  </si>
  <si>
    <t>ACT</t>
  </si>
  <si>
    <t>Visa</t>
  </si>
  <si>
    <t>VISA</t>
  </si>
  <si>
    <t xml:space="preserve">Direction de l'exécution du (ou des) contrat (s) de travaux </t>
  </si>
  <si>
    <t>DET</t>
  </si>
  <si>
    <t>Assistance lors des opérations de réception et pendant la période de garantie de parfait achèvement</t>
  </si>
  <si>
    <t>AOR</t>
  </si>
  <si>
    <t xml:space="preserve">Total </t>
  </si>
  <si>
    <t>OPC</t>
  </si>
  <si>
    <t>Abréviation</t>
  </si>
  <si>
    <t>Signatures et cachets des co-traitants :</t>
  </si>
  <si>
    <t>Contrôle répartition</t>
  </si>
  <si>
    <t>Couleur en cas d'erreur</t>
  </si>
  <si>
    <t>Ordonnancement, pilotage et coordination</t>
  </si>
  <si>
    <t xml:space="preserve">Etudes d’Avant-Projet Sommaire et Détaillé </t>
  </si>
  <si>
    <t>DCE</t>
  </si>
  <si>
    <t>Dossier de consultation des entreprises</t>
  </si>
  <si>
    <t>APS/APD</t>
  </si>
  <si>
    <t>DT</t>
  </si>
  <si>
    <t>Dossier des ouvrages exécutés</t>
  </si>
  <si>
    <t>DOE</t>
  </si>
  <si>
    <t>Elements de mission</t>
  </si>
  <si>
    <t>Co traitant 1</t>
  </si>
  <si>
    <t>Co traitant 2</t>
  </si>
  <si>
    <t>Co traitant 3</t>
  </si>
  <si>
    <t>Co traitant 4</t>
  </si>
  <si>
    <t>Co traitant ..</t>
  </si>
  <si>
    <t>Heures allouées en centièmes</t>
  </si>
  <si>
    <t xml:space="preserve">heures </t>
  </si>
  <si>
    <t>VOLUME D'HEURES ALLOUÉES</t>
  </si>
  <si>
    <t>Point de départ du délai</t>
  </si>
  <si>
    <t>Fin de la réunion de lancement</t>
  </si>
  <si>
    <t>La recéption de la mission AVP</t>
  </si>
  <si>
    <t>La réception de la mission PRO</t>
  </si>
  <si>
    <t>La réception de la mission DCE</t>
  </si>
  <si>
    <t>La réception de la mission ACT</t>
  </si>
  <si>
    <t>La réception de la mission DET</t>
  </si>
  <si>
    <t>Tout au lon du marché</t>
  </si>
  <si>
    <t>Délai en Jours calendaires</t>
  </si>
  <si>
    <t>Déclaration de travaux</t>
  </si>
  <si>
    <t>La réception de la mission AVP</t>
  </si>
  <si>
    <t>Marché 2025-03 - AE ANNEXE 2 - Délais d'éxécution et ventilation des heures allouées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</si>
</sst>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"/>
      <color theme="1"/>
      <name val="Calibri"/>
      <family val="2"/>
      <scheme val="minor"/>
    </font>
    <font>
      <b/>
      <sz val="18"/>
      <color theme="0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9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 wrapText="1"/>
    </xf>
    <xf numFmtId="44" fontId="0" fillId="2" borderId="1" xfId="0" applyNumberForma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9" fontId="4" fillId="6" borderId="1" xfId="2" applyFont="1" applyFill="1" applyBorder="1" applyAlignment="1">
      <alignment horizontal="center" vertical="center" wrapText="1"/>
    </xf>
    <xf numFmtId="9" fontId="0" fillId="6" borderId="1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2" fontId="0" fillId="6" borderId="1" xfId="2" applyNumberFormat="1" applyFont="1" applyFill="1" applyBorder="1" applyAlignment="1">
      <alignment horizontal="center" vertical="center" wrapText="1"/>
    </xf>
    <xf numFmtId="2" fontId="4" fillId="6" borderId="1" xfId="2" applyNumberFormat="1" applyFont="1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2" fontId="4" fillId="3" borderId="1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0" fillId="4" borderId="3" xfId="0" applyNumberFormat="1" applyFill="1" applyBorder="1" applyAlignment="1">
      <alignment horizontal="center" vertical="center" wrapText="1"/>
    </xf>
    <xf numFmtId="2" fontId="0" fillId="4" borderId="4" xfId="0" applyNumberFormat="1" applyFill="1" applyBorder="1" applyAlignment="1">
      <alignment horizontal="center" vertical="center" wrapText="1"/>
    </xf>
    <xf numFmtId="2" fontId="0" fillId="4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2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847725</xdr:colOff>
      <xdr:row>3</xdr:row>
      <xdr:rowOff>0</xdr:rowOff>
    </xdr:from>
    <xdr:to>
      <xdr:col>9</xdr:col>
      <xdr:colOff>85725</xdr:colOff>
      <xdr:row>8</xdr:row>
      <xdr:rowOff>142875</xdr:rowOff>
    </xdr:to>
    <xdr:pic>
      <xdr:nvPicPr>
        <xdr:cNvPr id="4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190500"/>
          <a:ext cx="44958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showGridLines="0" tabSelected="1" topLeftCell="A3" zoomScaleNormal="100" workbookViewId="0">
      <selection activeCell="A11" sqref="A11:Q11"/>
    </sheetView>
  </sheetViews>
  <sheetFormatPr baseColWidth="10" defaultRowHeight="15" x14ac:dyDescent="0.25"/>
  <cols>
    <col min="1" max="1" width="61.7109375" style="5" customWidth="1"/>
    <col min="2" max="2" width="13.140625" style="8" customWidth="1"/>
    <col min="3" max="3" width="12.5703125" style="5" customWidth="1"/>
    <col min="4" max="4" width="6" style="8" customWidth="1"/>
    <col min="5" max="5" width="11.42578125" style="8"/>
    <col min="6" max="6" width="6.85546875" style="8" customWidth="1"/>
    <col min="7" max="7" width="11.42578125" style="8"/>
    <col min="8" max="8" width="6" style="8" customWidth="1"/>
    <col min="9" max="9" width="11.42578125" style="8"/>
    <col min="10" max="10" width="6" style="8" customWidth="1"/>
    <col min="11" max="13" width="11.42578125" style="8"/>
    <col min="14" max="14" width="6" style="8" customWidth="1"/>
    <col min="15" max="15" width="11.42578125" style="8"/>
    <col min="16" max="16384" width="11.42578125" style="5"/>
  </cols>
  <sheetData>
    <row r="1" spans="1:17" ht="15" hidden="1" customHeight="1" x14ac:dyDescent="0.25"/>
    <row r="2" spans="1:17" ht="15" hidden="1" customHeight="1" x14ac:dyDescent="0.25"/>
    <row r="11" spans="1:17" ht="23.25" x14ac:dyDescent="0.25">
      <c r="A11" s="52" t="s">
        <v>46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17" x14ac:dyDescent="0.25">
      <c r="A12" s="9"/>
      <c r="B12"/>
    </row>
    <row r="13" spans="1:17" ht="15.75" x14ac:dyDescent="0.25">
      <c r="B13" s="47" t="s">
        <v>34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9"/>
    </row>
    <row r="14" spans="1:17" ht="15" customHeight="1" x14ac:dyDescent="0.25">
      <c r="B14" s="53" t="s">
        <v>14</v>
      </c>
      <c r="C14" s="53" t="s">
        <v>32</v>
      </c>
      <c r="D14" s="63" t="s">
        <v>1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5"/>
      <c r="P14" s="56" t="s">
        <v>16</v>
      </c>
      <c r="Q14" s="57"/>
    </row>
    <row r="15" spans="1:17" ht="15" customHeight="1" x14ac:dyDescent="0.25">
      <c r="B15" s="54"/>
      <c r="C15" s="54"/>
      <c r="D15" s="39" t="s">
        <v>27</v>
      </c>
      <c r="E15" s="39"/>
      <c r="F15" s="39" t="s">
        <v>28</v>
      </c>
      <c r="G15" s="39"/>
      <c r="H15" s="39" t="s">
        <v>29</v>
      </c>
      <c r="I15" s="39"/>
      <c r="J15" s="39" t="s">
        <v>30</v>
      </c>
      <c r="K15" s="39"/>
      <c r="L15" s="39" t="s">
        <v>31</v>
      </c>
      <c r="M15" s="39"/>
      <c r="N15" s="39" t="s">
        <v>31</v>
      </c>
      <c r="O15" s="39"/>
      <c r="P15" s="58"/>
      <c r="Q15" s="59"/>
    </row>
    <row r="16" spans="1:17" x14ac:dyDescent="0.25">
      <c r="B16" s="55"/>
      <c r="C16" s="55"/>
      <c r="D16" s="1" t="s">
        <v>0</v>
      </c>
      <c r="E16" s="1" t="s">
        <v>33</v>
      </c>
      <c r="F16" s="1" t="s">
        <v>0</v>
      </c>
      <c r="G16" s="28" t="s">
        <v>33</v>
      </c>
      <c r="H16" s="1" t="s">
        <v>0</v>
      </c>
      <c r="I16" s="28" t="s">
        <v>33</v>
      </c>
      <c r="J16" s="10" t="s">
        <v>0</v>
      </c>
      <c r="K16" s="28" t="s">
        <v>33</v>
      </c>
      <c r="L16" s="28" t="s">
        <v>0</v>
      </c>
      <c r="M16" s="28" t="s">
        <v>33</v>
      </c>
      <c r="N16" s="1" t="s">
        <v>0</v>
      </c>
      <c r="O16" s="28" t="s">
        <v>33</v>
      </c>
      <c r="P16" s="10" t="s">
        <v>0</v>
      </c>
      <c r="Q16" s="28" t="s">
        <v>33</v>
      </c>
    </row>
    <row r="17" spans="1:17" x14ac:dyDescent="0.25">
      <c r="A17" s="60" t="s">
        <v>26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2"/>
    </row>
    <row r="18" spans="1:17" x14ac:dyDescent="0.25">
      <c r="A18" s="6" t="s">
        <v>19</v>
      </c>
      <c r="B18" s="2" t="s">
        <v>22</v>
      </c>
      <c r="C18" s="29"/>
      <c r="D18" s="15"/>
      <c r="E18" s="34" t="str">
        <f>IF(D18="","",ROUND($C18*D18,2))</f>
        <v/>
      </c>
      <c r="F18" s="15"/>
      <c r="G18" s="34" t="str">
        <f>IF(F18="","",ROUND($C18*F18,2))</f>
        <v/>
      </c>
      <c r="H18" s="15"/>
      <c r="I18" s="34" t="str">
        <f>IF(H18="","",ROUND($C18*H18,2))</f>
        <v/>
      </c>
      <c r="J18" s="15"/>
      <c r="K18" s="34" t="str">
        <f>IF(J18="","",ROUND($C18*J18,2))</f>
        <v/>
      </c>
      <c r="L18" s="15"/>
      <c r="M18" s="34" t="str">
        <f>IF(L18="","",ROUND($C18*L18,2))</f>
        <v/>
      </c>
      <c r="N18" s="15"/>
      <c r="O18" s="34" t="str">
        <f>IF(N18="","",ROUND($C18*N18,2))</f>
        <v/>
      </c>
      <c r="P18" s="11">
        <f t="shared" ref="P18:P27" si="0">SUMIF($D$16:$O$16,$P$16,D18:O18)</f>
        <v>0</v>
      </c>
      <c r="Q18" s="34" t="str">
        <f>IF(SUMIF($D$16:$O$16,$Q$16,D18:O18)=0,"",SUMIF($D$16:$O$16,$Q$16,D18:O18))</f>
        <v/>
      </c>
    </row>
    <row r="19" spans="1:17" x14ac:dyDescent="0.25">
      <c r="A19" s="6" t="s">
        <v>2</v>
      </c>
      <c r="B19" s="2" t="s">
        <v>3</v>
      </c>
      <c r="C19" s="29"/>
      <c r="D19" s="15"/>
      <c r="E19" s="34" t="str">
        <f t="shared" ref="E19:G27" si="1">IF(D19="","",ROUND($C19*D19,2))</f>
        <v/>
      </c>
      <c r="F19" s="15"/>
      <c r="G19" s="34" t="str">
        <f t="shared" si="1"/>
        <v/>
      </c>
      <c r="H19" s="15"/>
      <c r="I19" s="34" t="str">
        <f t="shared" ref="I19" si="2">IF(H19="","",ROUND($C19*H19,2))</f>
        <v/>
      </c>
      <c r="J19" s="15"/>
      <c r="K19" s="34" t="str">
        <f t="shared" ref="K19" si="3">IF(J19="","",ROUND($C19*J19,2))</f>
        <v/>
      </c>
      <c r="L19" s="15"/>
      <c r="M19" s="34" t="str">
        <f t="shared" ref="M19:O19" si="4">IF(L19="","",ROUND($C19*L19,2))</f>
        <v/>
      </c>
      <c r="N19" s="15"/>
      <c r="O19" s="34" t="str">
        <f t="shared" si="4"/>
        <v/>
      </c>
      <c r="P19" s="11">
        <f t="shared" si="0"/>
        <v>0</v>
      </c>
      <c r="Q19" s="34" t="str">
        <f t="shared" ref="Q19:Q27" si="5">IF(SUMIF($D$16:$O$16,$Q$16,D19:O19)=0,"",SUMIF($D$16:$O$16,$Q$16,D19:O19))</f>
        <v/>
      </c>
    </row>
    <row r="20" spans="1:17" x14ac:dyDescent="0.25">
      <c r="A20" s="6" t="s">
        <v>21</v>
      </c>
      <c r="B20" s="2" t="s">
        <v>20</v>
      </c>
      <c r="C20" s="29"/>
      <c r="D20" s="15"/>
      <c r="E20" s="34" t="str">
        <f t="shared" si="1"/>
        <v/>
      </c>
      <c r="F20" s="15"/>
      <c r="G20" s="34" t="str">
        <f t="shared" si="1"/>
        <v/>
      </c>
      <c r="H20" s="15"/>
      <c r="I20" s="34" t="str">
        <f t="shared" ref="I20" si="6">IF(H20="","",ROUND($C20*H20,2))</f>
        <v/>
      </c>
      <c r="J20" s="15"/>
      <c r="K20" s="34" t="str">
        <f t="shared" ref="K20" si="7">IF(J20="","",ROUND($C20*J20,2))</f>
        <v/>
      </c>
      <c r="L20" s="15"/>
      <c r="M20" s="34" t="str">
        <f t="shared" ref="M20:O20" si="8">IF(L20="","",ROUND($C20*L20,2))</f>
        <v/>
      </c>
      <c r="N20" s="15"/>
      <c r="O20" s="34" t="str">
        <f t="shared" si="8"/>
        <v/>
      </c>
      <c r="P20" s="11">
        <f t="shared" si="0"/>
        <v>0</v>
      </c>
      <c r="Q20" s="34" t="str">
        <f t="shared" si="5"/>
        <v/>
      </c>
    </row>
    <row r="21" spans="1:17" x14ac:dyDescent="0.25">
      <c r="A21" s="6" t="s">
        <v>4</v>
      </c>
      <c r="B21" s="2" t="s">
        <v>5</v>
      </c>
      <c r="C21" s="30"/>
      <c r="D21" s="14"/>
      <c r="E21" s="34" t="str">
        <f t="shared" si="1"/>
        <v/>
      </c>
      <c r="F21" s="14"/>
      <c r="G21" s="34" t="str">
        <f t="shared" si="1"/>
        <v/>
      </c>
      <c r="H21" s="14"/>
      <c r="I21" s="34" t="str">
        <f t="shared" ref="I21" si="9">IF(H21="","",ROUND($C21*H21,2))</f>
        <v/>
      </c>
      <c r="J21" s="14"/>
      <c r="K21" s="34" t="str">
        <f t="shared" ref="K21" si="10">IF(J21="","",ROUND($C21*J21,2))</f>
        <v/>
      </c>
      <c r="L21" s="14"/>
      <c r="M21" s="34" t="str">
        <f t="shared" ref="M21:O21" si="11">IF(L21="","",ROUND($C21*L21,2))</f>
        <v/>
      </c>
      <c r="N21" s="14"/>
      <c r="O21" s="34" t="str">
        <f t="shared" si="11"/>
        <v/>
      </c>
      <c r="P21" s="11">
        <f t="shared" si="0"/>
        <v>0</v>
      </c>
      <c r="Q21" s="34" t="str">
        <f t="shared" si="5"/>
        <v/>
      </c>
    </row>
    <row r="22" spans="1:17" x14ac:dyDescent="0.25">
      <c r="A22" s="6" t="s">
        <v>6</v>
      </c>
      <c r="B22" s="2" t="s">
        <v>7</v>
      </c>
      <c r="C22" s="29"/>
      <c r="D22" s="15"/>
      <c r="E22" s="34" t="str">
        <f t="shared" si="1"/>
        <v/>
      </c>
      <c r="F22" s="15"/>
      <c r="G22" s="34" t="str">
        <f t="shared" si="1"/>
        <v/>
      </c>
      <c r="H22" s="15"/>
      <c r="I22" s="34" t="str">
        <f t="shared" ref="I22" si="12">IF(H22="","",ROUND($C22*H22,2))</f>
        <v/>
      </c>
      <c r="J22" s="15"/>
      <c r="K22" s="34" t="str">
        <f t="shared" ref="K22" si="13">IF(J22="","",ROUND($C22*J22,2))</f>
        <v/>
      </c>
      <c r="L22" s="15"/>
      <c r="M22" s="34" t="str">
        <f t="shared" ref="M22:O22" si="14">IF(L22="","",ROUND($C22*L22,2))</f>
        <v/>
      </c>
      <c r="N22" s="15"/>
      <c r="O22" s="34" t="str">
        <f t="shared" si="14"/>
        <v/>
      </c>
      <c r="P22" s="11">
        <f t="shared" si="0"/>
        <v>0</v>
      </c>
      <c r="Q22" s="34" t="str">
        <f t="shared" si="5"/>
        <v/>
      </c>
    </row>
    <row r="23" spans="1:17" x14ac:dyDescent="0.25">
      <c r="A23" s="6" t="s">
        <v>8</v>
      </c>
      <c r="B23" s="2" t="s">
        <v>9</v>
      </c>
      <c r="C23" s="29"/>
      <c r="D23" s="15"/>
      <c r="E23" s="34" t="str">
        <f t="shared" si="1"/>
        <v/>
      </c>
      <c r="F23" s="15"/>
      <c r="G23" s="34" t="str">
        <f t="shared" si="1"/>
        <v/>
      </c>
      <c r="H23" s="15"/>
      <c r="I23" s="34" t="str">
        <f t="shared" ref="I23" si="15">IF(H23="","",ROUND($C23*H23,2))</f>
        <v/>
      </c>
      <c r="J23" s="15"/>
      <c r="K23" s="34" t="str">
        <f t="shared" ref="K23" si="16">IF(J23="","",ROUND($C23*J23,2))</f>
        <v/>
      </c>
      <c r="L23" s="15"/>
      <c r="M23" s="34" t="str">
        <f t="shared" ref="M23:O23" si="17">IF(L23="","",ROUND($C23*L23,2))</f>
        <v/>
      </c>
      <c r="N23" s="15"/>
      <c r="O23" s="34" t="str">
        <f t="shared" si="17"/>
        <v/>
      </c>
      <c r="P23" s="11">
        <f t="shared" si="0"/>
        <v>0</v>
      </c>
      <c r="Q23" s="34" t="str">
        <f t="shared" si="5"/>
        <v/>
      </c>
    </row>
    <row r="24" spans="1:17" ht="30" x14ac:dyDescent="0.25">
      <c r="A24" s="6" t="s">
        <v>10</v>
      </c>
      <c r="B24" s="2" t="s">
        <v>11</v>
      </c>
      <c r="C24" s="29"/>
      <c r="D24" s="15"/>
      <c r="E24" s="34" t="str">
        <f t="shared" si="1"/>
        <v/>
      </c>
      <c r="F24" s="15"/>
      <c r="G24" s="34" t="str">
        <f t="shared" si="1"/>
        <v/>
      </c>
      <c r="H24" s="15"/>
      <c r="I24" s="34" t="str">
        <f t="shared" ref="I24" si="18">IF(H24="","",ROUND($C24*H24,2))</f>
        <v/>
      </c>
      <c r="J24" s="15"/>
      <c r="K24" s="34" t="str">
        <f t="shared" ref="K24" si="19">IF(J24="","",ROUND($C24*J24,2))</f>
        <v/>
      </c>
      <c r="L24" s="15"/>
      <c r="M24" s="34" t="str">
        <f t="shared" ref="M24:O24" si="20">IF(L24="","",ROUND($C24*L24,2))</f>
        <v/>
      </c>
      <c r="N24" s="15"/>
      <c r="O24" s="34" t="str">
        <f t="shared" si="20"/>
        <v/>
      </c>
      <c r="P24" s="11">
        <f t="shared" si="0"/>
        <v>0</v>
      </c>
      <c r="Q24" s="34" t="str">
        <f t="shared" si="5"/>
        <v/>
      </c>
    </row>
    <row r="25" spans="1:17" x14ac:dyDescent="0.25">
      <c r="A25" s="6" t="s">
        <v>18</v>
      </c>
      <c r="B25" s="2" t="s">
        <v>13</v>
      </c>
      <c r="C25" s="31"/>
      <c r="D25" s="16"/>
      <c r="E25" s="34" t="str">
        <f t="shared" si="1"/>
        <v/>
      </c>
      <c r="F25" s="16"/>
      <c r="G25" s="34" t="str">
        <f t="shared" si="1"/>
        <v/>
      </c>
      <c r="H25" s="16"/>
      <c r="I25" s="34" t="str">
        <f t="shared" ref="I25" si="21">IF(H25="","",ROUND($C25*H25,2))</f>
        <v/>
      </c>
      <c r="J25" s="16"/>
      <c r="K25" s="34" t="str">
        <f t="shared" ref="K25" si="22">IF(J25="","",ROUND($C25*J25,2))</f>
        <v/>
      </c>
      <c r="L25" s="16"/>
      <c r="M25" s="34" t="str">
        <f t="shared" ref="M25:O25" si="23">IF(L25="","",ROUND($C25*L25,2))</f>
        <v/>
      </c>
      <c r="N25" s="16"/>
      <c r="O25" s="34" t="str">
        <f t="shared" si="23"/>
        <v/>
      </c>
      <c r="P25" s="11">
        <f t="shared" si="0"/>
        <v>0</v>
      </c>
      <c r="Q25" s="34" t="str">
        <f t="shared" si="5"/>
        <v/>
      </c>
    </row>
    <row r="26" spans="1:17" x14ac:dyDescent="0.25">
      <c r="A26" s="6" t="s">
        <v>44</v>
      </c>
      <c r="B26" s="2" t="s">
        <v>23</v>
      </c>
      <c r="C26" s="31"/>
      <c r="D26" s="16"/>
      <c r="E26" s="34" t="str">
        <f t="shared" si="1"/>
        <v/>
      </c>
      <c r="F26" s="16"/>
      <c r="G26" s="34" t="str">
        <f t="shared" si="1"/>
        <v/>
      </c>
      <c r="H26" s="16"/>
      <c r="I26" s="34" t="str">
        <f t="shared" ref="I26" si="24">IF(H26="","",ROUND($C26*H26,2))</f>
        <v/>
      </c>
      <c r="J26" s="16"/>
      <c r="K26" s="34" t="str">
        <f t="shared" ref="K26" si="25">IF(J26="","",ROUND($C26*J26,2))</f>
        <v/>
      </c>
      <c r="L26" s="16"/>
      <c r="M26" s="34" t="str">
        <f t="shared" ref="M26:O26" si="26">IF(L26="","",ROUND($C26*L26,2))</f>
        <v/>
      </c>
      <c r="N26" s="16"/>
      <c r="O26" s="34" t="str">
        <f t="shared" si="26"/>
        <v/>
      </c>
      <c r="P26" s="11">
        <f t="shared" si="0"/>
        <v>0</v>
      </c>
      <c r="Q26" s="34" t="str">
        <f t="shared" si="5"/>
        <v/>
      </c>
    </row>
    <row r="27" spans="1:17" x14ac:dyDescent="0.25">
      <c r="A27" s="6" t="s">
        <v>24</v>
      </c>
      <c r="B27" s="2" t="s">
        <v>25</v>
      </c>
      <c r="C27" s="31"/>
      <c r="D27" s="16"/>
      <c r="E27" s="34" t="str">
        <f t="shared" si="1"/>
        <v/>
      </c>
      <c r="F27" s="16"/>
      <c r="G27" s="34" t="str">
        <f t="shared" si="1"/>
        <v/>
      </c>
      <c r="H27" s="16"/>
      <c r="I27" s="34" t="str">
        <f t="shared" ref="I27" si="27">IF(H27="","",ROUND($C27*H27,2))</f>
        <v/>
      </c>
      <c r="J27" s="16"/>
      <c r="K27" s="34" t="str">
        <f t="shared" ref="K27" si="28">IF(J27="","",ROUND($C27*J27,2))</f>
        <v/>
      </c>
      <c r="L27" s="16"/>
      <c r="M27" s="34" t="str">
        <f t="shared" ref="M27:O27" si="29">IF(L27="","",ROUND($C27*L27,2))</f>
        <v/>
      </c>
      <c r="N27" s="16"/>
      <c r="O27" s="34" t="str">
        <f t="shared" si="29"/>
        <v/>
      </c>
      <c r="P27" s="11">
        <f t="shared" si="0"/>
        <v>0</v>
      </c>
      <c r="Q27" s="34" t="str">
        <f t="shared" si="5"/>
        <v/>
      </c>
    </row>
    <row r="28" spans="1:17" ht="15.75" customHeight="1" x14ac:dyDescent="0.25">
      <c r="A28" s="7"/>
      <c r="B28" s="3" t="s">
        <v>12</v>
      </c>
      <c r="C28" s="32">
        <f>SUM(C19:C25)</f>
        <v>0</v>
      </c>
      <c r="D28" s="4"/>
      <c r="E28" s="32">
        <f>SUM(E19:E24)</f>
        <v>0</v>
      </c>
      <c r="F28" s="3"/>
      <c r="G28" s="32">
        <f>SUM(G19:G24)</f>
        <v>0</v>
      </c>
      <c r="H28" s="3"/>
      <c r="I28" s="32">
        <f>SUM(I19:I24)</f>
        <v>0</v>
      </c>
      <c r="J28" s="3"/>
      <c r="K28" s="32">
        <f>SUM(K19:K24)</f>
        <v>0</v>
      </c>
      <c r="L28" s="12"/>
      <c r="M28" s="32">
        <f>SUM(M19:M24)</f>
        <v>0</v>
      </c>
      <c r="N28" s="3"/>
      <c r="O28" s="32">
        <f>SUM(O19:O24)</f>
        <v>0</v>
      </c>
      <c r="P28" s="3"/>
      <c r="Q28" s="32">
        <f>SUM(Q19:Q24)</f>
        <v>0</v>
      </c>
    </row>
    <row r="29" spans="1:17" x14ac:dyDescent="0.25">
      <c r="C29" s="33"/>
    </row>
    <row r="30" spans="1:17" x14ac:dyDescent="0.25">
      <c r="C30" s="33"/>
      <c r="P30" s="51" t="s">
        <v>17</v>
      </c>
      <c r="Q30" s="51"/>
    </row>
    <row r="32" spans="1:17" ht="15" customHeight="1" x14ac:dyDescent="0.25">
      <c r="B32" s="39" t="s">
        <v>14</v>
      </c>
      <c r="C32" s="39" t="s">
        <v>43</v>
      </c>
      <c r="D32" s="50" t="s">
        <v>35</v>
      </c>
      <c r="E32" s="50"/>
      <c r="F32" s="50"/>
      <c r="G32" s="50"/>
      <c r="H32" s="50"/>
      <c r="I32" s="50"/>
      <c r="J32" s="5"/>
      <c r="K32" s="5"/>
      <c r="L32" s="5"/>
      <c r="M32" s="5"/>
      <c r="N32" s="5"/>
      <c r="O32" s="5"/>
    </row>
    <row r="33" spans="1:17" ht="15" customHeight="1" x14ac:dyDescent="0.25">
      <c r="B33" s="39"/>
      <c r="C33" s="39"/>
      <c r="D33" s="50"/>
      <c r="E33" s="50"/>
      <c r="F33" s="50"/>
      <c r="G33" s="50"/>
      <c r="H33" s="50"/>
      <c r="I33" s="50"/>
      <c r="J33" s="5"/>
      <c r="K33" s="5"/>
      <c r="L33" s="5"/>
      <c r="M33" s="5"/>
      <c r="N33" s="5"/>
      <c r="O33" s="5"/>
    </row>
    <row r="34" spans="1:17" x14ac:dyDescent="0.25">
      <c r="B34" s="39"/>
      <c r="C34" s="39"/>
      <c r="D34" s="50"/>
      <c r="E34" s="50"/>
      <c r="F34" s="50"/>
      <c r="G34" s="50"/>
      <c r="H34" s="50"/>
      <c r="I34" s="50"/>
      <c r="J34" s="5"/>
      <c r="K34" s="5"/>
      <c r="L34" s="5"/>
      <c r="M34" s="5"/>
      <c r="N34" s="5"/>
      <c r="O34" s="5"/>
    </row>
    <row r="35" spans="1:17" x14ac:dyDescent="0.25">
      <c r="A35" s="35" t="s">
        <v>26</v>
      </c>
      <c r="B35" s="39"/>
      <c r="C35" s="39"/>
      <c r="D35" s="39"/>
      <c r="E35" s="39"/>
      <c r="F35" s="39"/>
      <c r="G35" s="39"/>
      <c r="H35" s="39"/>
      <c r="I35" s="39"/>
      <c r="J35" s="5"/>
      <c r="K35" s="5"/>
      <c r="L35" s="5"/>
      <c r="M35" s="5"/>
      <c r="N35" s="5"/>
      <c r="O35" s="5"/>
    </row>
    <row r="36" spans="1:17" x14ac:dyDescent="0.25">
      <c r="A36" s="36" t="s">
        <v>19</v>
      </c>
      <c r="B36" s="2" t="s">
        <v>22</v>
      </c>
      <c r="C36" s="29"/>
      <c r="D36" s="46" t="s">
        <v>36</v>
      </c>
      <c r="E36" s="46"/>
      <c r="F36" s="46"/>
      <c r="G36" s="46"/>
      <c r="H36" s="46"/>
      <c r="I36" s="46"/>
      <c r="J36" s="5"/>
      <c r="K36" s="5"/>
      <c r="L36" s="5"/>
      <c r="M36" s="5"/>
      <c r="N36" s="5"/>
      <c r="O36" s="5"/>
    </row>
    <row r="37" spans="1:17" x14ac:dyDescent="0.25">
      <c r="A37" s="36" t="s">
        <v>2</v>
      </c>
      <c r="B37" s="2" t="s">
        <v>3</v>
      </c>
      <c r="C37" s="29"/>
      <c r="D37" s="46" t="s">
        <v>37</v>
      </c>
      <c r="E37" s="46"/>
      <c r="F37" s="46"/>
      <c r="G37" s="46"/>
      <c r="H37" s="46"/>
      <c r="I37" s="46"/>
      <c r="J37" s="5"/>
      <c r="K37" s="5"/>
      <c r="L37" s="5"/>
      <c r="M37" s="5"/>
      <c r="N37" s="5"/>
      <c r="O37" s="5"/>
    </row>
    <row r="38" spans="1:17" x14ac:dyDescent="0.25">
      <c r="A38" s="36" t="s">
        <v>21</v>
      </c>
      <c r="B38" s="2" t="s">
        <v>20</v>
      </c>
      <c r="C38" s="29"/>
      <c r="D38" s="46" t="s">
        <v>38</v>
      </c>
      <c r="E38" s="46"/>
      <c r="F38" s="46"/>
      <c r="G38" s="46"/>
      <c r="H38" s="46"/>
      <c r="I38" s="46"/>
      <c r="J38" s="5"/>
      <c r="K38" s="5"/>
      <c r="L38" s="5"/>
      <c r="M38" s="5"/>
      <c r="N38" s="5"/>
      <c r="O38" s="5"/>
    </row>
    <row r="39" spans="1:17" x14ac:dyDescent="0.25">
      <c r="A39" s="36" t="s">
        <v>4</v>
      </c>
      <c r="B39" s="2" t="s">
        <v>5</v>
      </c>
      <c r="C39" s="30"/>
      <c r="D39" s="46" t="s">
        <v>39</v>
      </c>
      <c r="E39" s="46"/>
      <c r="F39" s="46"/>
      <c r="G39" s="46"/>
      <c r="H39" s="46"/>
      <c r="I39" s="46"/>
      <c r="J39" s="5"/>
      <c r="K39" s="5"/>
      <c r="L39" s="5"/>
      <c r="M39" s="5"/>
      <c r="N39" s="5"/>
      <c r="O39" s="5"/>
    </row>
    <row r="40" spans="1:17" x14ac:dyDescent="0.25">
      <c r="A40" s="36" t="s">
        <v>6</v>
      </c>
      <c r="B40" s="2" t="s">
        <v>7</v>
      </c>
      <c r="C40" s="29"/>
      <c r="D40" s="46" t="s">
        <v>40</v>
      </c>
      <c r="E40" s="46"/>
      <c r="F40" s="46"/>
      <c r="G40" s="46"/>
      <c r="H40" s="46"/>
      <c r="I40" s="46"/>
      <c r="J40" s="5"/>
      <c r="K40" s="5"/>
      <c r="L40" s="5"/>
      <c r="M40" s="5"/>
      <c r="N40" s="5"/>
      <c r="O40" s="5"/>
    </row>
    <row r="41" spans="1:17" ht="15" customHeight="1" x14ac:dyDescent="0.25">
      <c r="A41" s="36" t="s">
        <v>8</v>
      </c>
      <c r="B41" s="2" t="s">
        <v>9</v>
      </c>
      <c r="C41" s="29"/>
      <c r="D41" s="43" t="s">
        <v>38</v>
      </c>
      <c r="E41" s="44"/>
      <c r="F41" s="44"/>
      <c r="G41" s="44"/>
      <c r="H41" s="44"/>
      <c r="I41" s="45"/>
      <c r="J41" s="5"/>
      <c r="K41" s="5"/>
      <c r="L41" s="5"/>
      <c r="M41" s="5"/>
      <c r="N41" s="5"/>
      <c r="O41" s="5"/>
    </row>
    <row r="42" spans="1:17" ht="30" x14ac:dyDescent="0.25">
      <c r="A42" s="36" t="s">
        <v>10</v>
      </c>
      <c r="B42" s="2" t="s">
        <v>11</v>
      </c>
      <c r="C42" s="29"/>
      <c r="D42" s="43" t="s">
        <v>41</v>
      </c>
      <c r="E42" s="44"/>
      <c r="F42" s="44"/>
      <c r="G42" s="44"/>
      <c r="H42" s="44"/>
      <c r="I42" s="45"/>
      <c r="J42" s="5"/>
      <c r="K42" s="5"/>
      <c r="L42" s="5"/>
      <c r="M42" s="5"/>
      <c r="N42" s="5"/>
      <c r="O42" s="5"/>
    </row>
    <row r="43" spans="1:17" x14ac:dyDescent="0.25">
      <c r="A43" s="36" t="s">
        <v>18</v>
      </c>
      <c r="B43" s="2" t="s">
        <v>13</v>
      </c>
      <c r="C43" s="40" t="s">
        <v>42</v>
      </c>
      <c r="D43" s="41"/>
      <c r="E43" s="41"/>
      <c r="F43" s="41"/>
      <c r="G43" s="41"/>
      <c r="H43" s="41"/>
      <c r="I43" s="42"/>
      <c r="J43" s="5"/>
      <c r="K43" s="5"/>
      <c r="L43" s="5"/>
      <c r="M43" s="5"/>
      <c r="N43" s="5"/>
      <c r="O43" s="5"/>
    </row>
    <row r="44" spans="1:17" x14ac:dyDescent="0.25">
      <c r="A44" s="6" t="s">
        <v>44</v>
      </c>
      <c r="B44" s="2" t="s">
        <v>23</v>
      </c>
      <c r="C44" s="31"/>
      <c r="D44" s="43" t="s">
        <v>45</v>
      </c>
      <c r="E44" s="44"/>
      <c r="F44" s="44"/>
      <c r="G44" s="44"/>
      <c r="H44" s="44"/>
      <c r="I44" s="45"/>
      <c r="J44" s="5"/>
      <c r="K44" s="5"/>
      <c r="L44" s="5"/>
      <c r="M44" s="5"/>
      <c r="N44" s="5"/>
      <c r="O44" s="5"/>
    </row>
    <row r="45" spans="1:17" ht="15" customHeight="1" x14ac:dyDescent="0.25">
      <c r="A45" s="36" t="s">
        <v>24</v>
      </c>
      <c r="B45" s="2" t="s">
        <v>25</v>
      </c>
      <c r="C45" s="31"/>
      <c r="D45" s="43" t="s">
        <v>41</v>
      </c>
      <c r="E45" s="44"/>
      <c r="F45" s="44"/>
      <c r="G45" s="44"/>
      <c r="H45" s="44"/>
      <c r="I45" s="45"/>
      <c r="J45" s="5"/>
      <c r="K45" s="5"/>
      <c r="L45" s="5"/>
      <c r="M45" s="5"/>
      <c r="N45" s="5"/>
      <c r="O45" s="5"/>
    </row>
    <row r="46" spans="1:17" ht="15.75" customHeight="1" x14ac:dyDescent="0.25">
      <c r="A46" s="37"/>
      <c r="B46" s="3" t="s">
        <v>12</v>
      </c>
      <c r="C46" s="32">
        <f>SUM(C37:C43)</f>
        <v>0</v>
      </c>
      <c r="D46" s="38"/>
      <c r="E46" s="38"/>
      <c r="F46" s="38"/>
      <c r="G46" s="38"/>
      <c r="H46" s="38"/>
      <c r="I46" s="38"/>
      <c r="J46" s="5"/>
      <c r="K46" s="5"/>
      <c r="L46" s="5"/>
      <c r="M46" s="5"/>
      <c r="N46" s="5"/>
      <c r="O46" s="5"/>
    </row>
    <row r="47" spans="1:17" ht="15.75" customHeight="1" x14ac:dyDescent="0.25">
      <c r="B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7" x14ac:dyDescent="0.25">
      <c r="A48" s="27" t="s">
        <v>15</v>
      </c>
      <c r="B48" s="17"/>
      <c r="C48" s="18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8"/>
      <c r="Q48" s="19"/>
    </row>
    <row r="49" spans="1:17" x14ac:dyDescent="0.25">
      <c r="A49" s="20"/>
      <c r="B49" s="21"/>
      <c r="C49" s="22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2"/>
      <c r="Q49" s="23"/>
    </row>
    <row r="50" spans="1:17" x14ac:dyDescent="0.25">
      <c r="A50" s="20"/>
      <c r="B50" s="21"/>
      <c r="C50" s="22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2"/>
      <c r="Q50" s="23"/>
    </row>
    <row r="51" spans="1:17" x14ac:dyDescent="0.25">
      <c r="A51" s="20"/>
      <c r="B51" s="21"/>
      <c r="C51" s="22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2"/>
      <c r="Q51" s="23"/>
    </row>
    <row r="52" spans="1:17" x14ac:dyDescent="0.25">
      <c r="A52" s="20"/>
      <c r="B52" s="21"/>
      <c r="C52" s="22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2"/>
      <c r="Q52" s="23"/>
    </row>
    <row r="53" spans="1:17" x14ac:dyDescent="0.25">
      <c r="A53" s="24"/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25"/>
      <c r="Q53" s="26"/>
    </row>
  </sheetData>
  <mergeCells count="29">
    <mergeCell ref="A11:Q11"/>
    <mergeCell ref="J15:K15"/>
    <mergeCell ref="C14:C16"/>
    <mergeCell ref="P14:Q15"/>
    <mergeCell ref="A17:Q17"/>
    <mergeCell ref="D14:O14"/>
    <mergeCell ref="D15:E15"/>
    <mergeCell ref="F15:G15"/>
    <mergeCell ref="H15:I15"/>
    <mergeCell ref="N15:O15"/>
    <mergeCell ref="B14:B16"/>
    <mergeCell ref="L15:M15"/>
    <mergeCell ref="B13:Q13"/>
    <mergeCell ref="C32:C34"/>
    <mergeCell ref="D32:I34"/>
    <mergeCell ref="B32:B34"/>
    <mergeCell ref="P30:Q30"/>
    <mergeCell ref="D46:I46"/>
    <mergeCell ref="B35:I35"/>
    <mergeCell ref="C43:I43"/>
    <mergeCell ref="D41:I41"/>
    <mergeCell ref="D42:I42"/>
    <mergeCell ref="D44:I44"/>
    <mergeCell ref="D45:I45"/>
    <mergeCell ref="D36:I36"/>
    <mergeCell ref="D37:I37"/>
    <mergeCell ref="D38:I38"/>
    <mergeCell ref="D39:I39"/>
    <mergeCell ref="D40:I40"/>
  </mergeCells>
  <conditionalFormatting sqref="P18:P27">
    <cfRule type="cellIs" dxfId="1" priority="7" stopIfTrue="1" operator="greaterThan">
      <formula>1</formula>
    </cfRule>
  </conditionalFormatting>
  <conditionalFormatting sqref="Q18:Q27">
    <cfRule type="expression" dxfId="0" priority="6" stopIfTrue="1">
      <formula>P18&gt;1</formula>
    </cfRule>
  </conditionalFormatting>
  <printOptions horizontalCentered="1"/>
  <pageMargins left="0.23622047244094491" right="0.19685039370078741" top="0.28999999999999998" bottom="0.74803149606299213" header="0.17" footer="0.31496062992125984"/>
  <pageSetup paperSize="9" scale="6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Répartition des honoraires</vt:lpstr>
      <vt:lpstr>'Répartition des honoraires'!Zone_d_impression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TOURNEMICHE NICOLAS (UC-IRSA)</dc:creator>
  <cp:lastModifiedBy>NICOLAS TOURNEMICHE</cp:lastModifiedBy>
  <cp:lastPrinted>2025-07-23T10:01:01Z</cp:lastPrinted>
  <dcterms:created xsi:type="dcterms:W3CDTF">2018-12-20T15:06:40Z</dcterms:created>
  <dcterms:modified xsi:type="dcterms:W3CDTF">2025-07-23T10:24:06Z</dcterms:modified>
</cp:coreProperties>
</file>